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ableau de suivi - DEC2018" sheetId="1" r:id="rId1"/>
    <sheet name="SUIVI AVANCEMENT" sheetId="2" r:id="rId2"/>
  </sheets>
  <definedNames>
    <definedName name="_xlnm._FilterDatabase" localSheetId="0">'tableau de suivi - DEC2018'!$A$2:$L$44</definedName>
    <definedName name="_xlnm.Print_Titles" localSheetId="0">'tableau de suivi - DEC2018'!$1:$2</definedName>
    <definedName name="_xlnm.Print_Area" localSheetId="0">'tableau de suivi - DEC2018'!$A$1:$G$53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  <c r="F8" i="2"/>
  <c r="F7" i="2"/>
  <c r="F6" i="2"/>
  <c r="G9" i="2" l="1"/>
  <c r="F10" i="2"/>
  <c r="G6" i="2" s="1"/>
  <c r="G8" i="2" l="1"/>
  <c r="G7" i="2"/>
  <c r="G10" i="2" s="1"/>
</calcChain>
</file>

<file path=xl/sharedStrings.xml><?xml version="1.0" encoding="utf-8"?>
<sst xmlns="http://schemas.openxmlformats.org/spreadsheetml/2006/main" count="170" uniqueCount="118">
  <si>
    <t>ANNEXE 3 - SUIVI DES MESURES DU PLAN DE MOBILISATION NATIONALE POUR LES HABITANTS DES QUARTIERS - JANVIER 2019</t>
  </si>
  <si>
    <t>AXE</t>
  </si>
  <si>
    <t>PROGRAMMES</t>
  </si>
  <si>
    <t>THÉMATIQUES</t>
  </si>
  <si>
    <t>n°</t>
  </si>
  <si>
    <t xml:space="preserve">MESURES </t>
  </si>
  <si>
    <r>
      <rPr>
        <b/>
        <sz val="18"/>
        <rFont val="Calibri"/>
        <family val="2"/>
        <charset val="1"/>
      </rPr>
      <t xml:space="preserve">
NIVEAU D'ENGAGEMENT DE LA MESURE
</t>
    </r>
    <r>
      <rPr>
        <sz val="12"/>
        <rFont val="Calibri"/>
        <family val="2"/>
        <charset val="1"/>
      </rPr>
      <t xml:space="preserve">- Objectif atteint
- En voie de finalisation
- En cours de déploiement
- En cours de lancement
</t>
    </r>
  </si>
  <si>
    <t xml:space="preserve">
 INDICATEURS </t>
  </si>
  <si>
    <t>Garantir les mêmes droits aux habitants</t>
  </si>
  <si>
    <t>SÉCURITÉ et PREVENTION DE DÉLINQUANCE</t>
  </si>
  <si>
    <t xml:space="preserve">SÉCURITÉ </t>
  </si>
  <si>
    <t>Créer 1 300 postes de policiers et gendarmes d’ici 2020 dans 60 quartiers de reconquête républicaine (QRR)</t>
  </si>
  <si>
    <t>En cours de déploiement</t>
  </si>
  <si>
    <t>1 - Nombre de QRR mis en place
2 - Nombre de postes créés dans les QRR</t>
  </si>
  <si>
    <t>1.a</t>
  </si>
  <si>
    <t>185 délégués à la cohésion police-population (contre 151 aujourd'hui)</t>
  </si>
  <si>
    <t>En cours de  déploiement</t>
  </si>
  <si>
    <t>Nombre de nouveaux délégués à la cohésion police-population (en QRR/QPV)</t>
  </si>
  <si>
    <t>1.b</t>
  </si>
  <si>
    <t>39 centres de loisirs jeunes (contre 31 aujourd'hui)</t>
  </si>
  <si>
    <t>Nombre de nouveaux centres de loisirs jeunes (en QRR/QPV)</t>
  </si>
  <si>
    <t>Agir contre la criminalité organisée et l’économie souterraine dans les quartiers les plus exposés</t>
  </si>
  <si>
    <t>1 - Montant des saisies des avoirs criminels
2 - Résultat de l'action des GIR (Groupes d'intervention régionaux)
3 - Nombre d'actions de sensibilisation menées par les PFAD (policiers formateurs anti-drogue)</t>
  </si>
  <si>
    <t xml:space="preserve">LOGEMENT ET CADRE DE VIE
</t>
  </si>
  <si>
    <t>MIXITÉ SOCIALE</t>
  </si>
  <si>
    <t>Éviter de concentrer les demandeurs de logement social les plus fragiles dans les quartiers de la politique de la ville</t>
  </si>
  <si>
    <t>1- Nombre de conventions intercommunales d'attribution conclues 
    (100% d'ici 2020)
2 -Proportion d'attribution de logements sociaux hors QPV pour les 25% de demandeurs de logement social les plus modestes (Cible: 25%)</t>
  </si>
  <si>
    <t>Appliquer résolument la loi SRU pour une offre de logement social accessible, en particulier en zones tendues</t>
  </si>
  <si>
    <t>1 - Nombre de communes carencées</t>
  </si>
  <si>
    <t>LOGEMENT ET CADRE DE VIE</t>
  </si>
  <si>
    <t>Renforcer les outils pour le traitement des copropriétés dégradées</t>
  </si>
  <si>
    <t>1 - Nombre de copropriétés traitées dans le cadre du NPNRU
2 - Nombre de copropriétés bénéficiant d'une intervention de l'ANAH dans les QPV
3 - Nombre de logements traités dans les sites prioritaires</t>
  </si>
  <si>
    <t>Lutter contre les marchands de sommeil</t>
  </si>
  <si>
    <t>1 - Nombre de décisions de justice condamnant des bailleurs dans les QPV
2 - Nombre de réunions partenariales</t>
  </si>
  <si>
    <t>Amplifier le nouveau programme national de renouvellement urbain porté à 10 milliards d’euros de financements Anru</t>
  </si>
  <si>
    <t>Objectif atteint</t>
  </si>
  <si>
    <t>Suivi de la mise en place de la mesure</t>
  </si>
  <si>
    <t>Accélérer la validation d’un maximum de projets et anticiper les opérations les plus marquantes pour transformer les quartiers</t>
  </si>
  <si>
    <t xml:space="preserve">1 - Proportion des 10 milliards d'euros du NPNRU conventionnés  avec les maîtres d'ouvrage en visant 100% d'ici fin 2019
2 - Nombre de logements démolis/reconstruits/réhabilités </t>
  </si>
  <si>
    <t xml:space="preserve">RENFORCEMENT DU LIEN SOCIAL
</t>
  </si>
  <si>
    <t xml:space="preserve">SOLIDARITÉ </t>
  </si>
  <si>
    <t>Doubler le nombre de maisons et centres de santé d’ici 2022</t>
  </si>
  <si>
    <t>En cours de lancement</t>
  </si>
  <si>
    <t xml:space="preserve">Nombre de maisons et centres de santé pluri-professionnels créés dans les QPV ou à proximité immédiate (quartier vécu)  d'ici 2022 </t>
  </si>
  <si>
    <t>Développer les équipements sportifs dans les 50 QPV les plus carencés et dans les Outre-Mer</t>
  </si>
  <si>
    <r>
      <rPr>
        <sz val="18"/>
        <rFont val="Calibri"/>
        <family val="2"/>
        <charset val="1"/>
      </rPr>
      <t xml:space="preserve">Nombre d'équipements sportifs développés dans les 50 QPV cibles 
</t>
    </r>
  </si>
  <si>
    <t>Améliorer la desserte des quartiers en Île-de-France à travers le Grand Paris Express</t>
  </si>
  <si>
    <t xml:space="preserve">Respect du calendrier prévu de mise en service des lignes desservant les QPV </t>
  </si>
  <si>
    <t>Développer l’accès au permis de conduire</t>
  </si>
  <si>
    <t>1 - Nombre d'auto-écoles associatives proposant le permis à 1 € par jour  situées à proximité des QPV
2- Nombre de jeunes résidant en QPV ayant bénéficié d'un accompagnement renforcé au permis de conduire en mission locale</t>
  </si>
  <si>
    <t>Favoriser l'émancipation</t>
  </si>
  <si>
    <t>ÉDUCATION ET PETITE ENFANCE</t>
  </si>
  <si>
    <t>Instaurer un bonus de 1 000 € par place de crèche créée dans les quartiers (objectif national de création de 30 000 places)</t>
  </si>
  <si>
    <t>Nombre de places en Etablissement d'Accueil du Jeune Enfant (EAJE) nettes créées en QPV</t>
  </si>
  <si>
    <t>Expérimenter dans 60 quartiers des « cités éducatives »</t>
  </si>
  <si>
    <t>Nombre de cités éducatives labellisées</t>
  </si>
  <si>
    <t>Encourager la présence de deux adultes par classe dans les écoles maternelles</t>
  </si>
  <si>
    <t xml:space="preserve">Part des classes de maternelles en REP+ des cités éducatives bénéficiant d'un ATSEM </t>
  </si>
  <si>
    <t>Augmenter de 3 000 € sur trois ans, à partir de la rentrée 2018, la prime des 60 000 personnels de l’Éducation nationale exerçant dans les établissements de REP+</t>
  </si>
  <si>
    <t>100 % des classes de CP et de CE1 en éducation prioritaire dédoublées d’ici à la rentrée 2019</t>
  </si>
  <si>
    <t>1 - Part des classes de CP et de CE1 dédoublées en REP/REP+  en 2019/2020
2 - Taux d'encadrement des classes concernées</t>
  </si>
  <si>
    <t>Proposer 30 000 stages de qualité aux élèves de 3ème  des quartiers</t>
  </si>
  <si>
    <t>Nombre de stages de qualité proposés sur le portail</t>
  </si>
  <si>
    <t>EMPLOI ET INSERTION PROFESSIONNELLE</t>
  </si>
  <si>
    <t xml:space="preserve">Investir plus de 2 milliards d’euros pour la formation vers l’emploi des jeunes sans qualification et des chômeurs de longue durée </t>
  </si>
  <si>
    <t>1 - Nombre et part des habitants bénéficiant du Plan d'investissement dans les compétences (PIC)
  1.1 Nombre et part de jeunes en Garantie Jeunes résident en QPV (cible: 20%)
  1.2 Nombre et part de jeunes en E2C résident en QPV (cible: 40%)
  1.3 Nombre et part de jeunes en Epide résident en QPV (cible: 50% en 2021)</t>
  </si>
  <si>
    <t>Déployer les emplois francs en direction des demandeurs d’emploi résidant dans les quartiers, quels que soient leur âge et leur niveau de qualification</t>
  </si>
  <si>
    <t>Nombre d'emplois francs</t>
  </si>
  <si>
    <t>Accompagner 100 000 jeunes des quartiers dans leur insertion professionnelle, en mobilisant les Cordées de la réussite, le parrainage et le tutorat dès 2018</t>
  </si>
  <si>
    <t>1 - Nombre de jeunes des QPV bénéficiaires de cordées de la réussite 
     (passer de 50 à 80 000]
2 - Nombre de jeunes parrainés (passer de 10 à 20 000)</t>
  </si>
  <si>
    <t>Offrir un accompagnement aux entrepreneurs des quartiers avec BPI France</t>
  </si>
  <si>
    <t xml:space="preserve">Nombre d'entrepreneurs des QPV accompagnés </t>
  </si>
  <si>
    <t>Créer des clauses sociales spécifiques dans les chantiers des Jeux Olympiques et Paralympiques de 2024</t>
  </si>
  <si>
    <t>1 - Pourcentage des heures travaillées dans le cadre des clauses, dont en faveur des habitants des QPV
2 - Nombre et part de bénéficiaires des clauses en QPV parmi l'ensemble des 
      bénéficiaires</t>
  </si>
  <si>
    <t xml:space="preserve">Doubler le nombre d’apprentis issus des quartiers pour le porter à 35 000 jeunes </t>
  </si>
  <si>
    <t>Nombre d'apprentis issus des QPV</t>
  </si>
  <si>
    <t>RENFORCEMENT DU LIEN SOCIAL</t>
  </si>
  <si>
    <t>Au sein du Pic, investir près d’1,5 milliard d’euros dans la lutte contre l’illettrisme et l’illectronisme</t>
  </si>
  <si>
    <t xml:space="preserve">1 - Nombre et part des habitants des QPV détectés en situation d'illettrisme 
2 - Nombre de certifications Clé@venir validées en QPV
3 - Nombre et part des bénéficiaires d'actions "e-illettrisme" en QPV </t>
  </si>
  <si>
    <t>Faire République</t>
  </si>
  <si>
    <t>PRÉVENTION DES DISCRIMINATIONS</t>
  </si>
  <si>
    <t xml:space="preserve">Lancer une opération de testing sur les embauches dans les grandes entreprises </t>
  </si>
  <si>
    <t>Réalisation d'un testing annuel</t>
  </si>
  <si>
    <t>S’engager de manière exemplaire en matière de recrutement dans les ministères (label égalité-diversité dans la fonction publique, formation des encadrants)</t>
  </si>
  <si>
    <t xml:space="preserve">Nombre de ministères engagés dans la démarche                                           
</t>
  </si>
  <si>
    <t>PRÉVENTION DE LA RADICALISATION</t>
  </si>
  <si>
    <t>Généraliser les plans d’action locaux de prévention de la radicalisation</t>
  </si>
  <si>
    <t>Nombre de plan d'action élaborés par les EPCI au sein des QRR</t>
  </si>
  <si>
    <t>SOLIDARITÉ TERRITORIALE</t>
  </si>
  <si>
    <t>Augmenter de 200 millions d’euros sur 2018-2019 la dotation de solidarité urbaine (DSU) aux communes</t>
  </si>
  <si>
    <t>SOUTIEN AUX ACTEURS DE TERRAIN</t>
  </si>
  <si>
    <t>Créer 1 000 postes d’adultes-relais à partir de 2019</t>
  </si>
  <si>
    <t xml:space="preserve">Nombre de postes d'adultes-relais créés </t>
  </si>
  <si>
    <t>Doubler le nombre de postes de coordonnateurs associatifs dans les quartiers dès 2019 (1520 postes contre 760)</t>
  </si>
  <si>
    <t>Nombre de postes FONJEP créés</t>
  </si>
  <si>
    <t>Attribuer 15 millions d’euros supplémentaires aux associations nationales les plus structurantes</t>
  </si>
  <si>
    <t xml:space="preserve">Ouvrir 260 centres sociaux ou espaces de vie sociale d’ici 2022 </t>
  </si>
  <si>
    <t>Nombre de centres sociaux ou espaces de vie sociale ouverts en QPV</t>
  </si>
  <si>
    <t>Assurer la revalorisation statutaire des travailleurs sociaux</t>
  </si>
  <si>
    <t>En voie de finalisation</t>
  </si>
  <si>
    <t xml:space="preserve"> Suivi de la mise en place de la mesure</t>
  </si>
  <si>
    <t xml:space="preserve">ENGAGEMENT </t>
  </si>
  <si>
    <t>Former 20 000 acteurs de terrain par an aux « Valeurs de la République et à la laïcité »</t>
  </si>
  <si>
    <t>Nombre d'acteurs formés chaque année</t>
  </si>
  <si>
    <t>Développer le service civique</t>
  </si>
  <si>
    <t>Nombre et part des jeunes des QPV parmi les volontaires en service civique</t>
  </si>
  <si>
    <t>CULTURE</t>
  </si>
  <si>
    <t>Jumeler les institutions culturelles avec les quartiers de la politique de la ville</t>
  </si>
  <si>
    <t xml:space="preserve">Nombre de jumelages avec des établissements culturels </t>
  </si>
  <si>
    <t>Déployer les Micro-Folies</t>
  </si>
  <si>
    <t>Nombre et proportion de micro-folies déployées dans les QPV</t>
  </si>
  <si>
    <t>Développer la pratique musicale</t>
  </si>
  <si>
    <t>1 - Nombre de projets "DEMOS" dans les QPV
2 - Nombre de projets "Orchestres à l'école" dans les QPV</t>
  </si>
  <si>
    <t>ÉGALITÉ FEMMES HOMMES</t>
  </si>
  <si>
    <t>Agir concrètement pour faire progresser l’égalité femmes-hommes dans les quartiers</t>
  </si>
  <si>
    <t xml:space="preserve">1 - Part des femmes parmi les bénéficiaires des actions de la politique de la ville  
2 - Part des projets soutenus relevant de la thématique "égalité femme/homme" </t>
  </si>
  <si>
    <t>NIVEAU D'AVANCEMENT DES MESURES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</si>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</sst>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€&quot;"/>
    <numFmt numFmtId="165" formatCode="0\ %"/>
  </numFmts>
  <fonts count="11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8"/>
      <name val="Calibri"/>
      <family val="2"/>
      <charset val="1"/>
    </font>
    <font>
      <sz val="12"/>
      <name val="Calibri"/>
      <family val="2"/>
      <charset val="1"/>
    </font>
    <font>
      <sz val="18"/>
      <name val="Calibri"/>
      <family val="2"/>
      <charset val="1"/>
    </font>
    <font>
      <sz val="18"/>
      <name val="Arial"/>
      <family val="2"/>
      <charset val="1"/>
    </font>
    <font>
      <b/>
      <i/>
      <sz val="18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C4BD97"/>
        <bgColor rgb="FFBFBFBF"/>
      </patternFill>
    </fill>
    <fill>
      <patternFill patternType="solid">
        <fgColor rgb="FFBFBFBF"/>
        <bgColor rgb="FFC4BD97"/>
      </patternFill>
    </fill>
    <fill>
      <patternFill patternType="solid">
        <fgColor rgb="FFD9D9D9"/>
        <bgColor rgb="FFC6D9F1"/>
      </patternFill>
    </fill>
    <fill>
      <patternFill patternType="solid">
        <fgColor rgb="FFDBEEF4"/>
        <bgColor rgb="FFD9D9D9"/>
      </patternFill>
    </fill>
    <fill>
      <patternFill patternType="solid">
        <fgColor rgb="FFC6D9F1"/>
        <bgColor rgb="FFB7DEE8"/>
      </patternFill>
    </fill>
    <fill>
      <patternFill patternType="solid">
        <fgColor rgb="FFFF9933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C6D9F1"/>
      </patternFill>
    </fill>
    <fill>
      <patternFill patternType="solid">
        <fgColor rgb="FF93CDDD"/>
        <bgColor rgb="FFB7DEE8"/>
      </patternFill>
    </fill>
    <fill>
      <patternFill patternType="solid">
        <fgColor rgb="FF92D050"/>
        <bgColor rgb="FFC4BD97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3" borderId="1" xfId="0" applyNumberFormat="1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9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/>
    </xf>
    <xf numFmtId="164" fontId="4" fillId="13" borderId="0" xfId="0" applyNumberFormat="1" applyFont="1" applyFill="1" applyBorder="1" applyAlignment="1">
      <alignment horizontal="left" vertical="center" wrapText="1"/>
    </xf>
    <xf numFmtId="164" fontId="4" fillId="7" borderId="0" xfId="0" applyNumberFormat="1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3" fillId="9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164" fontId="3" fillId="13" borderId="0" xfId="0" applyNumberFormat="1" applyFont="1" applyFill="1" applyBorder="1" applyAlignment="1">
      <alignment horizontal="left" vertical="center" wrapText="1"/>
    </xf>
    <xf numFmtId="164" fontId="3" fillId="7" borderId="0" xfId="0" applyNumberFormat="1" applyFont="1" applyFill="1" applyBorder="1" applyAlignment="1">
      <alignment horizontal="left" vertical="center" wrapText="1"/>
    </xf>
    <xf numFmtId="0" fontId="3" fillId="10" borderId="0" xfId="0" applyFont="1" applyFill="1" applyBorder="1" applyAlignment="1">
      <alignment horizontal="left" vertical="center" wrapText="1"/>
    </xf>
    <xf numFmtId="165" fontId="0" fillId="0" borderId="5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11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D9D9D9"/>
      <rgbColor rgb="FFFFFF99"/>
      <rgbColor rgb="FF93CDDD"/>
      <rgbColor rgb="FFFF99CC"/>
      <rgbColor rgb="FFCC99FF"/>
      <rgbColor rgb="FFC4BD97"/>
      <rgbColor rgb="FF3366FF"/>
      <rgbColor rgb="FF33CCCC"/>
      <rgbColor rgb="FF92D050"/>
      <rgbColor rgb="FFFFCC00"/>
      <rgbColor rgb="FFFF9933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1476360</xdr:colOff>
      <xdr:row>16</xdr:row>
      <xdr:rowOff>0</xdr:rowOff>
    </xdr:from>
    <xdr:to>
      <xdr:col>6</xdr:col>
      <xdr:colOff>1660680</xdr:colOff>
      <xdr:row>16</xdr:row>
      <xdr:rowOff>264240</xdr:rowOff>
    </xdr:to>
    <xdr:sp macro="" textlink="">
      <xdr:nvSpPr>
        <xdr:cNvPr id="2" name="CustomShape 1"/>
        <xdr:cNvSpPr/>
      </xdr:nvSpPr>
      <xdr:spPr>
        <a:xfrm>
          <a:off x="13097880" y="174495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16</xdr:row>
      <xdr:rowOff>0</xdr:rowOff>
    </xdr:from>
    <xdr:to>
      <xdr:col>6</xdr:col>
      <xdr:colOff>1660680</xdr:colOff>
      <xdr:row>16</xdr:row>
      <xdr:rowOff>264240</xdr:rowOff>
    </xdr:to>
    <xdr:sp macro="" textlink="">
      <xdr:nvSpPr>
        <xdr:cNvPr id="3" name="CustomShape 1"/>
        <xdr:cNvSpPr/>
      </xdr:nvSpPr>
      <xdr:spPr>
        <a:xfrm>
          <a:off x="13097880" y="174495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16</xdr:row>
      <xdr:rowOff>66600</xdr:rowOff>
    </xdr:from>
    <xdr:to>
      <xdr:col>6</xdr:col>
      <xdr:colOff>1660680</xdr:colOff>
      <xdr:row>16</xdr:row>
      <xdr:rowOff>330840</xdr:rowOff>
    </xdr:to>
    <xdr:sp macro="" textlink="">
      <xdr:nvSpPr>
        <xdr:cNvPr id="4" name="CustomShape 1"/>
        <xdr:cNvSpPr/>
      </xdr:nvSpPr>
      <xdr:spPr>
        <a:xfrm>
          <a:off x="13097880" y="175161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184320</xdr:colOff>
      <xdr:row>16</xdr:row>
      <xdr:rowOff>264240</xdr:rowOff>
    </xdr:to>
    <xdr:sp macro="" textlink="">
      <xdr:nvSpPr>
        <xdr:cNvPr id="5" name="CustomShape 1"/>
        <xdr:cNvSpPr/>
      </xdr:nvSpPr>
      <xdr:spPr>
        <a:xfrm>
          <a:off x="11621520" y="174495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184320</xdr:colOff>
      <xdr:row>16</xdr:row>
      <xdr:rowOff>264240</xdr:rowOff>
    </xdr:to>
    <xdr:sp macro="" textlink="">
      <xdr:nvSpPr>
        <xdr:cNvPr id="6" name="CustomShape 1"/>
        <xdr:cNvSpPr/>
      </xdr:nvSpPr>
      <xdr:spPr>
        <a:xfrm>
          <a:off x="11621520" y="174495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0</xdr:colOff>
      <xdr:row>16</xdr:row>
      <xdr:rowOff>66600</xdr:rowOff>
    </xdr:from>
    <xdr:to>
      <xdr:col>6</xdr:col>
      <xdr:colOff>184320</xdr:colOff>
      <xdr:row>16</xdr:row>
      <xdr:rowOff>330840</xdr:rowOff>
    </xdr:to>
    <xdr:sp macro="" textlink="">
      <xdr:nvSpPr>
        <xdr:cNvPr id="7" name="CustomShape 1"/>
        <xdr:cNvSpPr/>
      </xdr:nvSpPr>
      <xdr:spPr>
        <a:xfrm>
          <a:off x="11621520" y="175161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16</xdr:row>
      <xdr:rowOff>0</xdr:rowOff>
    </xdr:from>
    <xdr:to>
      <xdr:col>6</xdr:col>
      <xdr:colOff>1660680</xdr:colOff>
      <xdr:row>16</xdr:row>
      <xdr:rowOff>264240</xdr:rowOff>
    </xdr:to>
    <xdr:sp macro="" textlink="">
      <xdr:nvSpPr>
        <xdr:cNvPr id="8" name="CustomShape 1"/>
        <xdr:cNvSpPr/>
      </xdr:nvSpPr>
      <xdr:spPr>
        <a:xfrm>
          <a:off x="13097880" y="174495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16</xdr:row>
      <xdr:rowOff>0</xdr:rowOff>
    </xdr:from>
    <xdr:to>
      <xdr:col>6</xdr:col>
      <xdr:colOff>1660680</xdr:colOff>
      <xdr:row>16</xdr:row>
      <xdr:rowOff>264240</xdr:rowOff>
    </xdr:to>
    <xdr:sp macro="" textlink="">
      <xdr:nvSpPr>
        <xdr:cNvPr id="9" name="CustomShape 1"/>
        <xdr:cNvSpPr/>
      </xdr:nvSpPr>
      <xdr:spPr>
        <a:xfrm>
          <a:off x="13097880" y="174495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16</xdr:row>
      <xdr:rowOff>66600</xdr:rowOff>
    </xdr:from>
    <xdr:to>
      <xdr:col>6</xdr:col>
      <xdr:colOff>1660680</xdr:colOff>
      <xdr:row>16</xdr:row>
      <xdr:rowOff>330840</xdr:rowOff>
    </xdr:to>
    <xdr:sp macro="" textlink="">
      <xdr:nvSpPr>
        <xdr:cNvPr id="10" name="CustomShape 1"/>
        <xdr:cNvSpPr/>
      </xdr:nvSpPr>
      <xdr:spPr>
        <a:xfrm>
          <a:off x="13097880" y="1751616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15</xdr:row>
      <xdr:rowOff>0</xdr:rowOff>
    </xdr:from>
    <xdr:to>
      <xdr:col>6</xdr:col>
      <xdr:colOff>1660680</xdr:colOff>
      <xdr:row>15</xdr:row>
      <xdr:rowOff>264240</xdr:rowOff>
    </xdr:to>
    <xdr:sp macro="" textlink="">
      <xdr:nvSpPr>
        <xdr:cNvPr id="11" name="CustomShape 1"/>
        <xdr:cNvSpPr/>
      </xdr:nvSpPr>
      <xdr:spPr>
        <a:xfrm>
          <a:off x="13097880" y="159541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15</xdr:row>
      <xdr:rowOff>0</xdr:rowOff>
    </xdr:from>
    <xdr:to>
      <xdr:col>6</xdr:col>
      <xdr:colOff>1660680</xdr:colOff>
      <xdr:row>15</xdr:row>
      <xdr:rowOff>264240</xdr:rowOff>
    </xdr:to>
    <xdr:sp macro="" textlink="">
      <xdr:nvSpPr>
        <xdr:cNvPr id="12" name="CustomShape 1"/>
        <xdr:cNvSpPr/>
      </xdr:nvSpPr>
      <xdr:spPr>
        <a:xfrm>
          <a:off x="13097880" y="159541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15</xdr:row>
      <xdr:rowOff>66600</xdr:rowOff>
    </xdr:from>
    <xdr:to>
      <xdr:col>6</xdr:col>
      <xdr:colOff>1660680</xdr:colOff>
      <xdr:row>15</xdr:row>
      <xdr:rowOff>330840</xdr:rowOff>
    </xdr:to>
    <xdr:sp macro="" textlink="">
      <xdr:nvSpPr>
        <xdr:cNvPr id="13" name="CustomShape 1"/>
        <xdr:cNvSpPr/>
      </xdr:nvSpPr>
      <xdr:spPr>
        <a:xfrm>
          <a:off x="13097880" y="160207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15</xdr:row>
      <xdr:rowOff>0</xdr:rowOff>
    </xdr:from>
    <xdr:to>
      <xdr:col>6</xdr:col>
      <xdr:colOff>1660680</xdr:colOff>
      <xdr:row>15</xdr:row>
      <xdr:rowOff>264240</xdr:rowOff>
    </xdr:to>
    <xdr:sp macro="" textlink="">
      <xdr:nvSpPr>
        <xdr:cNvPr id="14" name="CustomShape 1"/>
        <xdr:cNvSpPr/>
      </xdr:nvSpPr>
      <xdr:spPr>
        <a:xfrm>
          <a:off x="13097880" y="159541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15</xdr:row>
      <xdr:rowOff>0</xdr:rowOff>
    </xdr:from>
    <xdr:to>
      <xdr:col>6</xdr:col>
      <xdr:colOff>1660680</xdr:colOff>
      <xdr:row>15</xdr:row>
      <xdr:rowOff>264240</xdr:rowOff>
    </xdr:to>
    <xdr:sp macro="" textlink="">
      <xdr:nvSpPr>
        <xdr:cNvPr id="15" name="CustomShape 1"/>
        <xdr:cNvSpPr/>
      </xdr:nvSpPr>
      <xdr:spPr>
        <a:xfrm>
          <a:off x="13097880" y="159541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1476360</xdr:colOff>
      <xdr:row>15</xdr:row>
      <xdr:rowOff>66600</xdr:rowOff>
    </xdr:from>
    <xdr:to>
      <xdr:col>6</xdr:col>
      <xdr:colOff>1660680</xdr:colOff>
      <xdr:row>15</xdr:row>
      <xdr:rowOff>330840</xdr:rowOff>
    </xdr:to>
    <xdr:sp macro="" textlink="">
      <xdr:nvSpPr>
        <xdr:cNvPr id="16" name="CustomShape 1"/>
        <xdr:cNvSpPr/>
      </xdr:nvSpPr>
      <xdr:spPr>
        <a:xfrm>
          <a:off x="13097880" y="160207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184320</xdr:colOff>
      <xdr:row>15</xdr:row>
      <xdr:rowOff>264240</xdr:rowOff>
    </xdr:to>
    <xdr:sp macro="" textlink="">
      <xdr:nvSpPr>
        <xdr:cNvPr id="17" name="CustomShape 1"/>
        <xdr:cNvSpPr/>
      </xdr:nvSpPr>
      <xdr:spPr>
        <a:xfrm>
          <a:off x="11621520" y="159541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184320</xdr:colOff>
      <xdr:row>15</xdr:row>
      <xdr:rowOff>264240</xdr:rowOff>
    </xdr:to>
    <xdr:sp macro="" textlink="">
      <xdr:nvSpPr>
        <xdr:cNvPr id="18" name="CustomShape 1"/>
        <xdr:cNvSpPr/>
      </xdr:nvSpPr>
      <xdr:spPr>
        <a:xfrm>
          <a:off x="11621520" y="159541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0</xdr:colOff>
      <xdr:row>15</xdr:row>
      <xdr:rowOff>66600</xdr:rowOff>
    </xdr:from>
    <xdr:to>
      <xdr:col>6</xdr:col>
      <xdr:colOff>184320</xdr:colOff>
      <xdr:row>15</xdr:row>
      <xdr:rowOff>330840</xdr:rowOff>
    </xdr:to>
    <xdr:sp macro="" textlink="">
      <xdr:nvSpPr>
        <xdr:cNvPr id="19" name="CustomShape 1"/>
        <xdr:cNvSpPr/>
      </xdr:nvSpPr>
      <xdr:spPr>
        <a:xfrm>
          <a:off x="11621520" y="1602072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203760</xdr:colOff>
      <xdr:row>0</xdr:row>
      <xdr:rowOff>652680</xdr:rowOff>
    </xdr:to>
    <xdr:pic>
      <xdr:nvPicPr>
        <xdr:cNvPr id="20" name="Image 25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778320" cy="652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4"/>
  <sheetViews>
    <sheetView tabSelected="1" view="pageBreakPreview" zoomScaleNormal="70" workbookViewId="0">
      <selection sqref="A1:G1"/>
    </sheetView>
  </sheetViews>
  <sheetFormatPr baseColWidth="10" defaultColWidth="8.85546875" defaultRowHeight="15" x14ac:dyDescent="0.25"/>
  <cols>
    <col min="1" max="1" width="8.140625" style="1" customWidth="1"/>
    <col min="2" max="2" width="17.7109375" style="1" customWidth="1"/>
    <col min="3" max="3" width="25" style="2" customWidth="1"/>
    <col min="4" max="4" width="6.5703125" style="3" customWidth="1"/>
    <col min="5" max="5" width="66.85546875" style="4" customWidth="1"/>
    <col min="6" max="6" width="40.42578125" style="2" customWidth="1"/>
    <col min="7" max="7" width="102.5703125" style="1" customWidth="1"/>
    <col min="8" max="1025" width="11.42578125" style="1"/>
  </cols>
  <sheetData>
    <row r="1" spans="1:12" ht="57.75" customHeight="1" x14ac:dyDescent="0.25">
      <c r="A1" s="50" t="s">
        <v>0</v>
      </c>
      <c r="B1" s="50"/>
      <c r="C1" s="50"/>
      <c r="D1" s="50"/>
      <c r="E1" s="50"/>
      <c r="F1" s="50"/>
      <c r="G1" s="50"/>
      <c r="H1" s="5"/>
      <c r="I1" s="5"/>
      <c r="J1" s="5"/>
      <c r="K1" s="5"/>
      <c r="L1" s="5"/>
    </row>
    <row r="2" spans="1:12" ht="157.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spans="1:12" ht="87.75" customHeight="1" x14ac:dyDescent="0.25">
      <c r="A3" s="51" t="s">
        <v>8</v>
      </c>
      <c r="B3" s="47" t="s">
        <v>9</v>
      </c>
      <c r="C3" s="48" t="s">
        <v>10</v>
      </c>
      <c r="D3" s="9">
        <v>1</v>
      </c>
      <c r="E3" s="10" t="s">
        <v>11</v>
      </c>
      <c r="F3" s="11" t="s">
        <v>12</v>
      </c>
      <c r="G3" s="10" t="s">
        <v>13</v>
      </c>
    </row>
    <row r="4" spans="1:12" ht="58.5" customHeight="1" x14ac:dyDescent="0.25">
      <c r="A4" s="51"/>
      <c r="B4" s="47"/>
      <c r="C4" s="48"/>
      <c r="D4" s="9" t="s">
        <v>14</v>
      </c>
      <c r="E4" s="10" t="s">
        <v>15</v>
      </c>
      <c r="F4" s="11" t="s">
        <v>16</v>
      </c>
      <c r="G4" s="10" t="s">
        <v>17</v>
      </c>
    </row>
    <row r="5" spans="1:12" ht="65.25" customHeight="1" x14ac:dyDescent="0.25">
      <c r="A5" s="51"/>
      <c r="B5" s="47"/>
      <c r="C5" s="48"/>
      <c r="D5" s="9" t="s">
        <v>18</v>
      </c>
      <c r="E5" s="10" t="s">
        <v>19</v>
      </c>
      <c r="F5" s="11" t="s">
        <v>16</v>
      </c>
      <c r="G5" s="10" t="s">
        <v>20</v>
      </c>
    </row>
    <row r="6" spans="1:12" ht="109.5" customHeight="1" x14ac:dyDescent="0.25">
      <c r="A6" s="51"/>
      <c r="B6" s="47"/>
      <c r="C6" s="48"/>
      <c r="D6" s="12">
        <v>2</v>
      </c>
      <c r="E6" s="13" t="s">
        <v>21</v>
      </c>
      <c r="F6" s="11" t="s">
        <v>12</v>
      </c>
      <c r="G6" s="10" t="s">
        <v>22</v>
      </c>
    </row>
    <row r="7" spans="1:12" ht="95.25" customHeight="1" x14ac:dyDescent="0.25">
      <c r="A7" s="51"/>
      <c r="B7" s="47" t="s">
        <v>23</v>
      </c>
      <c r="C7" s="48" t="s">
        <v>24</v>
      </c>
      <c r="D7" s="9">
        <v>3</v>
      </c>
      <c r="E7" s="10" t="s">
        <v>25</v>
      </c>
      <c r="F7" s="14" t="s">
        <v>12</v>
      </c>
      <c r="G7" s="10" t="s">
        <v>26</v>
      </c>
    </row>
    <row r="8" spans="1:12" ht="72" customHeight="1" x14ac:dyDescent="0.25">
      <c r="A8" s="51"/>
      <c r="B8" s="47"/>
      <c r="C8" s="48"/>
      <c r="D8" s="9">
        <v>4</v>
      </c>
      <c r="E8" s="10" t="s">
        <v>27</v>
      </c>
      <c r="F8" s="14" t="s">
        <v>12</v>
      </c>
      <c r="G8" s="10" t="s">
        <v>28</v>
      </c>
    </row>
    <row r="9" spans="1:12" ht="99" customHeight="1" x14ac:dyDescent="0.25">
      <c r="A9" s="51"/>
      <c r="B9" s="47"/>
      <c r="C9" s="48" t="s">
        <v>29</v>
      </c>
      <c r="D9" s="9">
        <v>5</v>
      </c>
      <c r="E9" s="10" t="s">
        <v>30</v>
      </c>
      <c r="F9" s="14" t="s">
        <v>12</v>
      </c>
      <c r="G9" s="10" t="s">
        <v>31</v>
      </c>
    </row>
    <row r="10" spans="1:12" ht="63.75" customHeight="1" x14ac:dyDescent="0.25">
      <c r="A10" s="51"/>
      <c r="B10" s="47"/>
      <c r="C10" s="48"/>
      <c r="D10" s="9">
        <v>6</v>
      </c>
      <c r="E10" s="10" t="s">
        <v>32</v>
      </c>
      <c r="F10" s="14" t="s">
        <v>12</v>
      </c>
      <c r="G10" s="15" t="s">
        <v>33</v>
      </c>
    </row>
    <row r="11" spans="1:12" ht="84.75" customHeight="1" x14ac:dyDescent="0.25">
      <c r="A11" s="51"/>
      <c r="B11" s="47"/>
      <c r="C11" s="48"/>
      <c r="D11" s="9">
        <v>7</v>
      </c>
      <c r="E11" s="10" t="s">
        <v>34</v>
      </c>
      <c r="F11" s="16" t="s">
        <v>35</v>
      </c>
      <c r="G11" s="10" t="s">
        <v>36</v>
      </c>
    </row>
    <row r="12" spans="1:12" ht="94.5" customHeight="1" x14ac:dyDescent="0.25">
      <c r="A12" s="51"/>
      <c r="B12" s="47"/>
      <c r="C12" s="48"/>
      <c r="D12" s="9">
        <v>8</v>
      </c>
      <c r="E12" s="10" t="s">
        <v>37</v>
      </c>
      <c r="F12" s="14" t="s">
        <v>12</v>
      </c>
      <c r="G12" s="10" t="s">
        <v>38</v>
      </c>
    </row>
    <row r="13" spans="1:12" ht="60" customHeight="1" x14ac:dyDescent="0.25">
      <c r="A13" s="51"/>
      <c r="B13" s="47" t="s">
        <v>39</v>
      </c>
      <c r="C13" s="48" t="s">
        <v>40</v>
      </c>
      <c r="D13" s="9">
        <v>9</v>
      </c>
      <c r="E13" s="10" t="s">
        <v>41</v>
      </c>
      <c r="F13" s="17" t="s">
        <v>42</v>
      </c>
      <c r="G13" s="10" t="s">
        <v>43</v>
      </c>
    </row>
    <row r="14" spans="1:12" ht="70.5" customHeight="1" x14ac:dyDescent="0.25">
      <c r="A14" s="51"/>
      <c r="B14" s="47"/>
      <c r="C14" s="48"/>
      <c r="D14" s="9">
        <v>10</v>
      </c>
      <c r="E14" s="10" t="s">
        <v>44</v>
      </c>
      <c r="F14" s="14" t="s">
        <v>12</v>
      </c>
      <c r="G14" s="10" t="s">
        <v>45</v>
      </c>
    </row>
    <row r="15" spans="1:12" ht="80.25" customHeight="1" x14ac:dyDescent="0.25">
      <c r="A15" s="51"/>
      <c r="B15" s="47"/>
      <c r="C15" s="48"/>
      <c r="D15" s="9">
        <v>11</v>
      </c>
      <c r="E15" s="10" t="s">
        <v>46</v>
      </c>
      <c r="F15" s="14" t="s">
        <v>12</v>
      </c>
      <c r="G15" s="10" t="s">
        <v>47</v>
      </c>
    </row>
    <row r="16" spans="1:12" ht="117.75" customHeight="1" x14ac:dyDescent="0.25">
      <c r="A16" s="51"/>
      <c r="B16" s="47"/>
      <c r="C16" s="48"/>
      <c r="D16" s="9">
        <v>12</v>
      </c>
      <c r="E16" s="10" t="s">
        <v>48</v>
      </c>
      <c r="F16" s="14" t="s">
        <v>12</v>
      </c>
      <c r="G16" s="10" t="s">
        <v>49</v>
      </c>
    </row>
    <row r="17" spans="1:7" ht="69" customHeight="1" x14ac:dyDescent="0.25">
      <c r="A17" s="46" t="s">
        <v>50</v>
      </c>
      <c r="B17" s="47" t="s">
        <v>51</v>
      </c>
      <c r="C17" s="48" t="s">
        <v>51</v>
      </c>
      <c r="D17" s="9">
        <v>13</v>
      </c>
      <c r="E17" s="10" t="s">
        <v>52</v>
      </c>
      <c r="F17" s="17" t="s">
        <v>42</v>
      </c>
      <c r="G17" s="10" t="s">
        <v>53</v>
      </c>
    </row>
    <row r="18" spans="1:7" ht="66" customHeight="1" x14ac:dyDescent="0.25">
      <c r="A18" s="46"/>
      <c r="B18" s="47"/>
      <c r="C18" s="48"/>
      <c r="D18" s="9">
        <v>14</v>
      </c>
      <c r="E18" s="10" t="s">
        <v>54</v>
      </c>
      <c r="F18" s="17" t="s">
        <v>42</v>
      </c>
      <c r="G18" s="10" t="s">
        <v>55</v>
      </c>
    </row>
    <row r="19" spans="1:7" ht="64.5" customHeight="1" x14ac:dyDescent="0.25">
      <c r="A19" s="46"/>
      <c r="B19" s="47"/>
      <c r="C19" s="48"/>
      <c r="D19" s="9">
        <v>15</v>
      </c>
      <c r="E19" s="13" t="s">
        <v>56</v>
      </c>
      <c r="F19" s="17" t="s">
        <v>42</v>
      </c>
      <c r="G19" s="13" t="s">
        <v>57</v>
      </c>
    </row>
    <row r="20" spans="1:7" ht="109.5" customHeight="1" x14ac:dyDescent="0.25">
      <c r="A20" s="46"/>
      <c r="B20" s="47"/>
      <c r="C20" s="48"/>
      <c r="D20" s="9">
        <v>16</v>
      </c>
      <c r="E20" s="10" t="s">
        <v>58</v>
      </c>
      <c r="F20" s="16" t="s">
        <v>35</v>
      </c>
      <c r="G20" s="10" t="s">
        <v>36</v>
      </c>
    </row>
    <row r="21" spans="1:7" ht="60.75" customHeight="1" x14ac:dyDescent="0.25">
      <c r="A21" s="46"/>
      <c r="B21" s="47"/>
      <c r="C21" s="48"/>
      <c r="D21" s="9">
        <v>17</v>
      </c>
      <c r="E21" s="10" t="s">
        <v>59</v>
      </c>
      <c r="F21" s="11" t="s">
        <v>12</v>
      </c>
      <c r="G21" s="10" t="s">
        <v>60</v>
      </c>
    </row>
    <row r="22" spans="1:7" ht="57" customHeight="1" x14ac:dyDescent="0.25">
      <c r="A22" s="46"/>
      <c r="B22" s="47"/>
      <c r="C22" s="48"/>
      <c r="D22" s="9">
        <v>18</v>
      </c>
      <c r="E22" s="10" t="s">
        <v>61</v>
      </c>
      <c r="F22" s="14" t="s">
        <v>12</v>
      </c>
      <c r="G22" s="10" t="s">
        <v>62</v>
      </c>
    </row>
    <row r="23" spans="1:7" ht="178.5" customHeight="1" x14ac:dyDescent="0.25">
      <c r="A23" s="46"/>
      <c r="B23" s="47" t="s">
        <v>63</v>
      </c>
      <c r="C23" s="48" t="s">
        <v>63</v>
      </c>
      <c r="D23" s="9">
        <v>19</v>
      </c>
      <c r="E23" s="10" t="s">
        <v>64</v>
      </c>
      <c r="F23" s="14" t="s">
        <v>12</v>
      </c>
      <c r="G23" s="10" t="s">
        <v>65</v>
      </c>
    </row>
    <row r="24" spans="1:7" ht="110.25" customHeight="1" x14ac:dyDescent="0.25">
      <c r="A24" s="46"/>
      <c r="B24" s="47"/>
      <c r="C24" s="48"/>
      <c r="D24" s="9">
        <v>20</v>
      </c>
      <c r="E24" s="10" t="s">
        <v>66</v>
      </c>
      <c r="F24" s="14" t="s">
        <v>12</v>
      </c>
      <c r="G24" s="10" t="s">
        <v>67</v>
      </c>
    </row>
    <row r="25" spans="1:7" ht="116.25" customHeight="1" x14ac:dyDescent="0.25">
      <c r="A25" s="46"/>
      <c r="B25" s="47"/>
      <c r="C25" s="48"/>
      <c r="D25" s="9">
        <v>21</v>
      </c>
      <c r="E25" s="10" t="s">
        <v>68</v>
      </c>
      <c r="F25" s="17" t="s">
        <v>42</v>
      </c>
      <c r="G25" s="10" t="s">
        <v>69</v>
      </c>
    </row>
    <row r="26" spans="1:7" ht="69" customHeight="1" x14ac:dyDescent="0.25">
      <c r="A26" s="46"/>
      <c r="B26" s="47"/>
      <c r="C26" s="48"/>
      <c r="D26" s="9">
        <v>22</v>
      </c>
      <c r="E26" s="10" t="s">
        <v>70</v>
      </c>
      <c r="F26" s="17" t="s">
        <v>42</v>
      </c>
      <c r="G26" s="10" t="s">
        <v>71</v>
      </c>
    </row>
    <row r="27" spans="1:7" ht="131.25" customHeight="1" x14ac:dyDescent="0.25">
      <c r="A27" s="46"/>
      <c r="B27" s="47"/>
      <c r="C27" s="48"/>
      <c r="D27" s="9">
        <v>23</v>
      </c>
      <c r="E27" s="10" t="s">
        <v>72</v>
      </c>
      <c r="F27" s="17" t="s">
        <v>42</v>
      </c>
      <c r="G27" s="10" t="s">
        <v>73</v>
      </c>
    </row>
    <row r="28" spans="1:7" ht="70.5" customHeight="1" x14ac:dyDescent="0.25">
      <c r="A28" s="46"/>
      <c r="B28" s="47"/>
      <c r="C28" s="48"/>
      <c r="D28" s="9">
        <v>24</v>
      </c>
      <c r="E28" s="10" t="s">
        <v>74</v>
      </c>
      <c r="F28" s="17" t="s">
        <v>42</v>
      </c>
      <c r="G28" s="10" t="s">
        <v>75</v>
      </c>
    </row>
    <row r="29" spans="1:7" ht="100.5" customHeight="1" x14ac:dyDescent="0.25">
      <c r="A29" s="46"/>
      <c r="B29" s="47" t="s">
        <v>76</v>
      </c>
      <c r="C29" s="48"/>
      <c r="D29" s="9">
        <v>25</v>
      </c>
      <c r="E29" s="10" t="s">
        <v>77</v>
      </c>
      <c r="F29" s="17" t="s">
        <v>42</v>
      </c>
      <c r="G29" s="10" t="s">
        <v>78</v>
      </c>
    </row>
    <row r="30" spans="1:7" ht="67.5" customHeight="1" x14ac:dyDescent="0.25">
      <c r="A30" s="49" t="s">
        <v>79</v>
      </c>
      <c r="B30" s="47"/>
      <c r="C30" s="48" t="s">
        <v>80</v>
      </c>
      <c r="D30" s="9">
        <v>26</v>
      </c>
      <c r="E30" s="10" t="s">
        <v>81</v>
      </c>
      <c r="F30" s="14" t="s">
        <v>12</v>
      </c>
      <c r="G30" s="10" t="s">
        <v>82</v>
      </c>
    </row>
    <row r="31" spans="1:7" ht="111" customHeight="1" x14ac:dyDescent="0.25">
      <c r="A31" s="49"/>
      <c r="B31" s="47"/>
      <c r="C31" s="48"/>
      <c r="D31" s="9">
        <v>27</v>
      </c>
      <c r="E31" s="10" t="s">
        <v>83</v>
      </c>
      <c r="F31" s="14" t="s">
        <v>12</v>
      </c>
      <c r="G31" s="10" t="s">
        <v>84</v>
      </c>
    </row>
    <row r="32" spans="1:7" ht="71.25" customHeight="1" x14ac:dyDescent="0.25">
      <c r="A32" s="49"/>
      <c r="B32" s="47"/>
      <c r="C32" s="9" t="s">
        <v>85</v>
      </c>
      <c r="D32" s="9">
        <v>28</v>
      </c>
      <c r="E32" s="10" t="s">
        <v>86</v>
      </c>
      <c r="F32" s="14" t="s">
        <v>12</v>
      </c>
      <c r="G32" s="10" t="s">
        <v>87</v>
      </c>
    </row>
    <row r="33" spans="1:7" ht="84.75" customHeight="1" x14ac:dyDescent="0.25">
      <c r="A33" s="49"/>
      <c r="B33" s="47"/>
      <c r="C33" s="9" t="s">
        <v>88</v>
      </c>
      <c r="D33" s="12">
        <v>29</v>
      </c>
      <c r="E33" s="13" t="s">
        <v>89</v>
      </c>
      <c r="F33" s="16" t="s">
        <v>35</v>
      </c>
      <c r="G33" s="15" t="s">
        <v>36</v>
      </c>
    </row>
    <row r="34" spans="1:7" ht="54.75" customHeight="1" x14ac:dyDescent="0.25">
      <c r="A34" s="49"/>
      <c r="B34" s="47"/>
      <c r="C34" s="48" t="s">
        <v>90</v>
      </c>
      <c r="D34" s="9">
        <v>30</v>
      </c>
      <c r="E34" s="10" t="s">
        <v>91</v>
      </c>
      <c r="F34" s="17" t="s">
        <v>42</v>
      </c>
      <c r="G34" s="10" t="s">
        <v>92</v>
      </c>
    </row>
    <row r="35" spans="1:7" ht="86.25" customHeight="1" x14ac:dyDescent="0.25">
      <c r="A35" s="49"/>
      <c r="B35" s="47"/>
      <c r="C35" s="48"/>
      <c r="D35" s="9">
        <v>31</v>
      </c>
      <c r="E35" s="10" t="s">
        <v>93</v>
      </c>
      <c r="F35" s="17" t="s">
        <v>42</v>
      </c>
      <c r="G35" s="10" t="s">
        <v>94</v>
      </c>
    </row>
    <row r="36" spans="1:7" ht="62.25" customHeight="1" x14ac:dyDescent="0.25">
      <c r="A36" s="49"/>
      <c r="B36" s="47"/>
      <c r="C36" s="48"/>
      <c r="D36" s="9">
        <v>32</v>
      </c>
      <c r="E36" s="10" t="s">
        <v>95</v>
      </c>
      <c r="F36" s="17" t="s">
        <v>42</v>
      </c>
      <c r="G36" s="15" t="s">
        <v>36</v>
      </c>
    </row>
    <row r="37" spans="1:7" ht="68.25" customHeight="1" x14ac:dyDescent="0.25">
      <c r="A37" s="49"/>
      <c r="B37" s="47"/>
      <c r="C37" s="48"/>
      <c r="D37" s="9">
        <v>33</v>
      </c>
      <c r="E37" s="10" t="s">
        <v>96</v>
      </c>
      <c r="F37" s="17" t="s">
        <v>42</v>
      </c>
      <c r="G37" s="10" t="s">
        <v>97</v>
      </c>
    </row>
    <row r="38" spans="1:7" ht="71.25" customHeight="1" x14ac:dyDescent="0.25">
      <c r="A38" s="49"/>
      <c r="B38" s="47"/>
      <c r="C38" s="48"/>
      <c r="D38" s="12">
        <v>34</v>
      </c>
      <c r="E38" s="13" t="s">
        <v>98</v>
      </c>
      <c r="F38" s="18" t="s">
        <v>99</v>
      </c>
      <c r="G38" s="15" t="s">
        <v>100</v>
      </c>
    </row>
    <row r="39" spans="1:7" ht="93" customHeight="1" x14ac:dyDescent="0.25">
      <c r="A39" s="49"/>
      <c r="B39" s="47"/>
      <c r="C39" s="48" t="s">
        <v>101</v>
      </c>
      <c r="D39" s="9">
        <v>35</v>
      </c>
      <c r="E39" s="10" t="s">
        <v>102</v>
      </c>
      <c r="F39" s="14" t="s">
        <v>12</v>
      </c>
      <c r="G39" s="10" t="s">
        <v>103</v>
      </c>
    </row>
    <row r="40" spans="1:7" ht="48" customHeight="1" x14ac:dyDescent="0.25">
      <c r="A40" s="49"/>
      <c r="B40" s="47"/>
      <c r="C40" s="48"/>
      <c r="D40" s="9">
        <v>36</v>
      </c>
      <c r="E40" s="10" t="s">
        <v>104</v>
      </c>
      <c r="F40" s="19" t="s">
        <v>42</v>
      </c>
      <c r="G40" s="10" t="s">
        <v>105</v>
      </c>
    </row>
    <row r="41" spans="1:7" ht="58.5" customHeight="1" x14ac:dyDescent="0.25">
      <c r="A41" s="49"/>
      <c r="B41" s="47"/>
      <c r="C41" s="48" t="s">
        <v>106</v>
      </c>
      <c r="D41" s="9">
        <v>37</v>
      </c>
      <c r="E41" s="10" t="s">
        <v>107</v>
      </c>
      <c r="F41" s="11" t="s">
        <v>12</v>
      </c>
      <c r="G41" s="10" t="s">
        <v>108</v>
      </c>
    </row>
    <row r="42" spans="1:7" ht="53.25" customHeight="1" x14ac:dyDescent="0.25">
      <c r="A42" s="49"/>
      <c r="B42" s="47"/>
      <c r="C42" s="48"/>
      <c r="D42" s="9">
        <v>38</v>
      </c>
      <c r="E42" s="10" t="s">
        <v>109</v>
      </c>
      <c r="F42" s="11" t="s">
        <v>12</v>
      </c>
      <c r="G42" s="10" t="s">
        <v>110</v>
      </c>
    </row>
    <row r="43" spans="1:7" ht="64.5" customHeight="1" x14ac:dyDescent="0.25">
      <c r="A43" s="49"/>
      <c r="B43" s="47"/>
      <c r="C43" s="48"/>
      <c r="D43" s="9">
        <v>39</v>
      </c>
      <c r="E43" s="10" t="s">
        <v>111</v>
      </c>
      <c r="F43" s="11" t="s">
        <v>12</v>
      </c>
      <c r="G43" s="10" t="s">
        <v>112</v>
      </c>
    </row>
    <row r="44" spans="1:7" ht="120" customHeight="1" x14ac:dyDescent="0.25">
      <c r="A44" s="49"/>
      <c r="B44" s="47"/>
      <c r="C44" s="9" t="s">
        <v>113</v>
      </c>
      <c r="D44" s="9">
        <v>40</v>
      </c>
      <c r="E44" s="10" t="s">
        <v>114</v>
      </c>
      <c r="F44" s="11" t="s">
        <v>12</v>
      </c>
      <c r="G44" s="15" t="s">
        <v>115</v>
      </c>
    </row>
    <row r="45" spans="1:7" ht="23.25" x14ac:dyDescent="0.35">
      <c r="A45" s="20"/>
      <c r="B45" s="20"/>
      <c r="C45" s="21"/>
      <c r="D45" s="22"/>
      <c r="E45" s="23"/>
      <c r="F45" s="21"/>
      <c r="G45" s="20"/>
    </row>
    <row r="46" spans="1:7" ht="23.25" x14ac:dyDescent="0.35">
      <c r="A46" s="20"/>
      <c r="B46" s="20"/>
      <c r="C46" s="21"/>
      <c r="D46" s="44" t="s">
        <v>116</v>
      </c>
      <c r="E46" s="44"/>
      <c r="F46" s="44"/>
      <c r="G46" s="44"/>
    </row>
    <row r="47" spans="1:7" s="1" customFormat="1" ht="23.25" x14ac:dyDescent="0.35">
      <c r="A47" s="20"/>
      <c r="B47" s="20"/>
      <c r="D47" s="44"/>
      <c r="E47" s="44"/>
      <c r="F47" s="44"/>
      <c r="G47" s="44"/>
    </row>
    <row r="48" spans="1:7" ht="23.25" x14ac:dyDescent="0.35">
      <c r="A48" s="20"/>
      <c r="B48" s="20"/>
      <c r="C48" s="21"/>
      <c r="D48" s="45"/>
      <c r="E48" s="24" t="s">
        <v>35</v>
      </c>
      <c r="F48" s="25">
        <v>3</v>
      </c>
      <c r="G48" s="26">
        <v>7.4999999999999997E-2</v>
      </c>
    </row>
    <row r="49" spans="1:7" ht="23.25" x14ac:dyDescent="0.35">
      <c r="A49" s="20"/>
      <c r="B49" s="20"/>
      <c r="C49" s="21"/>
      <c r="D49" s="45"/>
      <c r="E49" s="27" t="s">
        <v>99</v>
      </c>
      <c r="F49" s="25">
        <v>1</v>
      </c>
      <c r="G49" s="26">
        <v>2.5000000000000001E-2</v>
      </c>
    </row>
    <row r="50" spans="1:7" ht="23.25" x14ac:dyDescent="0.35">
      <c r="A50" s="20"/>
      <c r="B50" s="20"/>
      <c r="C50" s="21"/>
      <c r="D50" s="45"/>
      <c r="E50" s="28" t="s">
        <v>12</v>
      </c>
      <c r="F50" s="25">
        <v>22</v>
      </c>
      <c r="G50" s="26">
        <v>0.55000000000000004</v>
      </c>
    </row>
    <row r="51" spans="1:7" ht="23.25" x14ac:dyDescent="0.35">
      <c r="A51" s="20"/>
      <c r="B51" s="20"/>
      <c r="C51" s="21"/>
      <c r="D51" s="45"/>
      <c r="E51" s="29" t="s">
        <v>42</v>
      </c>
      <c r="F51" s="25">
        <v>14</v>
      </c>
      <c r="G51" s="26">
        <v>0.35</v>
      </c>
    </row>
    <row r="52" spans="1:7" ht="23.25" x14ac:dyDescent="0.35">
      <c r="A52" s="20"/>
      <c r="B52" s="20"/>
      <c r="C52" s="21"/>
      <c r="D52" s="30"/>
      <c r="E52" s="31" t="s">
        <v>117</v>
      </c>
      <c r="F52" s="32">
        <v>40</v>
      </c>
      <c r="G52" s="33">
        <v>1</v>
      </c>
    </row>
    <row r="53" spans="1:7" ht="23.25" x14ac:dyDescent="0.35">
      <c r="A53" s="20"/>
      <c r="B53" s="20"/>
      <c r="C53" s="21"/>
      <c r="D53" s="34"/>
      <c r="E53" s="35"/>
      <c r="F53" s="35"/>
      <c r="G53" s="36"/>
    </row>
    <row r="61" spans="1:7" ht="11.25" customHeight="1" x14ac:dyDescent="0.25"/>
    <row r="62" spans="1:7" hidden="1" x14ac:dyDescent="0.25"/>
    <row r="63" spans="1:7" hidden="1" x14ac:dyDescent="0.25"/>
    <row r="64" spans="1:7" hidden="1" x14ac:dyDescent="0.25"/>
  </sheetData>
  <mergeCells count="22">
    <mergeCell ref="A1:G1"/>
    <mergeCell ref="A3:A16"/>
    <mergeCell ref="B3:B6"/>
    <mergeCell ref="C3:C6"/>
    <mergeCell ref="B7:B12"/>
    <mergeCell ref="C7:C8"/>
    <mergeCell ref="C9:C12"/>
    <mergeCell ref="B13:B16"/>
    <mergeCell ref="C13:C16"/>
    <mergeCell ref="D46:G47"/>
    <mergeCell ref="D48:D51"/>
    <mergeCell ref="A17:A29"/>
    <mergeCell ref="B17:B22"/>
    <mergeCell ref="C17:C22"/>
    <mergeCell ref="B23:B28"/>
    <mergeCell ref="C23:C29"/>
    <mergeCell ref="B29:B44"/>
    <mergeCell ref="A30:A44"/>
    <mergeCell ref="C30:C31"/>
    <mergeCell ref="C34:C38"/>
    <mergeCell ref="C39:C40"/>
    <mergeCell ref="C41:C43"/>
  </mergeCells>
  <pageMargins left="0.23611111111111099" right="0.23611111111111099" top="0.21597222222222201" bottom="0.74861111111111101" header="0.51180555555555496" footer="0.31527777777777799"/>
  <pageSetup paperSize="8" scale="53" firstPageNumber="0" fitToHeight="0" orientation="portrait" r:id="rId1"/>
  <headerFooter>
    <oddFooter>&amp;CPage &amp;P</oddFooter>
  </headerFooter>
  <rowBreaks count="1" manualBreakCount="1">
    <brk id="2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11"/>
  <sheetViews>
    <sheetView view="pageBreakPreview" zoomScaleNormal="100" workbookViewId="0">
      <selection activeCell="F6" sqref="F6"/>
    </sheetView>
  </sheetViews>
  <sheetFormatPr baseColWidth="10" defaultColWidth="8.85546875" defaultRowHeight="15" x14ac:dyDescent="0.25"/>
  <cols>
    <col min="1" max="4" width="10.7109375" customWidth="1"/>
    <col min="5" max="5" width="36.7109375" customWidth="1"/>
    <col min="6" max="6" width="8.85546875" customWidth="1"/>
    <col min="7" max="1025" width="10.7109375" customWidth="1"/>
  </cols>
  <sheetData>
    <row r="4" spans="4:7" ht="31.5" customHeight="1" x14ac:dyDescent="0.25">
      <c r="D4" s="52" t="s">
        <v>116</v>
      </c>
      <c r="E4" s="52"/>
      <c r="F4" s="52"/>
      <c r="G4" s="52"/>
    </row>
    <row r="5" spans="4:7" x14ac:dyDescent="0.25">
      <c r="D5" s="52"/>
      <c r="E5" s="52"/>
      <c r="F5" s="52"/>
      <c r="G5" s="52"/>
    </row>
    <row r="6" spans="4:7" ht="15.75" x14ac:dyDescent="0.25">
      <c r="D6" s="53"/>
      <c r="E6" s="37" t="s">
        <v>35</v>
      </c>
      <c r="F6" s="38">
        <f>COUNTIF('tableau de suivi - DEC2018'!F:F,E6)</f>
        <v>3</v>
      </c>
      <c r="G6" s="39">
        <f>F6/F10</f>
        <v>7.4999999999999997E-2</v>
      </c>
    </row>
    <row r="7" spans="4:7" ht="15.75" x14ac:dyDescent="0.25">
      <c r="D7" s="53"/>
      <c r="E7" s="40" t="s">
        <v>99</v>
      </c>
      <c r="F7" s="38">
        <f>COUNTIF('tableau de suivi - DEC2018'!F:F,E7)</f>
        <v>1</v>
      </c>
      <c r="G7" s="39">
        <f>F7/F10</f>
        <v>2.5000000000000001E-2</v>
      </c>
    </row>
    <row r="8" spans="4:7" ht="15.75" x14ac:dyDescent="0.25">
      <c r="D8" s="53"/>
      <c r="E8" s="41" t="s">
        <v>12</v>
      </c>
      <c r="F8" s="38">
        <f>COUNTIF('tableau de suivi - DEC2018'!F:F,E8)</f>
        <v>22</v>
      </c>
      <c r="G8" s="39">
        <f>F8/F10</f>
        <v>0.55000000000000004</v>
      </c>
    </row>
    <row r="9" spans="4:7" ht="19.5" customHeight="1" x14ac:dyDescent="0.25">
      <c r="D9" s="53"/>
      <c r="E9" s="42" t="s">
        <v>42</v>
      </c>
      <c r="F9" s="38">
        <f>COUNTIF('tableau de suivi - DEC2018'!F:F,E9)</f>
        <v>14</v>
      </c>
      <c r="G9" s="39">
        <f>F9/F10</f>
        <v>0.35</v>
      </c>
    </row>
    <row r="10" spans="4:7" ht="21.75" customHeight="1" x14ac:dyDescent="0.25">
      <c r="D10" s="30"/>
      <c r="E10" s="31" t="s">
        <v>117</v>
      </c>
      <c r="F10" s="38">
        <f>SUM(F6:F9)</f>
        <v>40</v>
      </c>
      <c r="G10" s="43">
        <f>SUM(G6:G9)</f>
        <v>1</v>
      </c>
    </row>
    <row r="11" spans="4:7" x14ac:dyDescent="0.25">
      <c r="D11" s="34"/>
      <c r="E11" s="35"/>
      <c r="F11" s="35"/>
      <c r="G11" s="36"/>
    </row>
  </sheetData>
  <mergeCells count="2">
    <mergeCell ref="D4:G5"/>
    <mergeCell ref="D6:D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tableau de suivi - DEC2018</vt:lpstr>
      <vt:lpstr>SUIVI AVANCEMENT</vt:lpstr>
      <vt:lpstr>'tableau de suivi - DEC2018'!_FilterDatabase</vt:lpstr>
      <vt:lpstr>'tableau de suivi - DEC2018'!Impression_des_titres</vt:lpstr>
      <vt:lpstr>'tableau de suivi - DEC2018'!Zone_d_impression</vt:lpstr>
    </vt:vector>
  </TitlesOfParts>
  <Company>Datar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VALLEE Sabrina</dc:creator>
  <cp:lastModifiedBy>HAFIDI Yasmina</cp:lastModifiedBy>
  <cp:revision>1</cp:revision>
  <cp:lastPrinted>2019-01-11T18:22:10Z</cp:lastPrinted>
  <dcterms:created xsi:type="dcterms:W3CDTF">2019-01-08T22:04:37Z</dcterms:created>
  <dcterms:modified xsi:type="dcterms:W3CDTF">2019-01-24T15:19:38Z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Datar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_NewReviewCycle">
    <vt:lpwstr/>
  </property>
</Properties>
</file>